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<sst xmlns="http://schemas.openxmlformats.org/spreadsheetml/2006/main" count="147" uniqueCount="125">
  <si>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</si>
  <si>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</si>
  <si>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</si>
  <si>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</si>
  <si>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</si>
  <si>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</si>
  <si>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</si>
  <si>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</si>
  <si>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</si>
  <si>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</si>
  <si>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</si>
  <si>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</si>
  <si>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</si>
  <si>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</si>
  <si>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</si>
  <si>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</si>
  <si>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</si>
  <si>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</si>
  <si>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</si>
  <si>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</si>
  <si>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</si>
  <si>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</si>
  <si>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</si>
  <si>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</si>
  <si>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</si>
  <si>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</si>
  <si>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</si>
  <si>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</si>
  <si>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</si>
  <si>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</si>
  <si>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</si>
  <si>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</si>
  <si>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</si>
  <si>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</si>
  <si>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</si>
  <si>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</si>
  <si>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</si>
  <si>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</si>
  <si>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</si>
  <si>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</si>
  <si>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</si>
  <si>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</si>
  <si>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</si>
  <si>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</si>
  <si>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</si>
  <si>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</si>
  <si>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</si>
  <si>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</si>
  <si>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</si>
  <si>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</si>
  <si>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</si>
  <si>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</si>
  <si>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</si>
  <si>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</si>
  <si>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</si>
  <si>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</si>
  <si>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</si>
  <si>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</si>
  <si>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</si>
  <si>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</si>
  <si>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</si>
  <si>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</si>
  <si>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</si>
  <si>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</si>
  <si>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</si>
  <si>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</si>
  <si>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</si>
  <si>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</si>
  <si>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</si>
  <si>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</si>
  <si>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</si>
  <si>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</si>
  <si>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</si>
  <si>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</si>
  <si>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</si>
  <si>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</si>
  <si>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</si>
  <si>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</si>
  <si>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</si>
  <si>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</si>
  <si>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</si>
  <si>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</si>
  <si>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</si>
  <si>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</si>
  <si>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</si>
  <si>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</si>
  <si>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</si>
  <si>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</si>
  <si>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</si>
  <si>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</si>
  <si>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</si>
  <si>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</si>
  <si>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</si>
  <si>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</si>
  <si>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</si>
  <si>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</si>
  <si>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</si>
  <si>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</si>
  <si>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</si>
  <si>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</si>
  <si>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</si>
  <si>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</si>
  <si>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</si>
  <si>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</si>
  <si>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</si>
  <si>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</si>
  <si>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</si>
  <si>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</si>
  <si>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</si>
  <si>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</si>
  <si>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</si>
  <si>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</si>
  <si>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</si>
  <si>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</si>
  <si>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</si>
  <si>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</si>
  <si>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</si>
  <si>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Хмельницький окружний адміністративний суд</t>
  </si>
  <si>
    <t>29009, м. Хмельницький, вул. Козацька, 42</t>
  </si>
  <si>
    <t>перше півріччя 2022 року</t>
  </si>
  <si>
    <t>Олена КОВАЛЬЧУК</t>
  </si>
  <si>
    <t>Іванна БУЛГАКОВА</t>
  </si>
  <si>
    <t>(0382) 641577</t>
  </si>
  <si>
    <t>inbox@adm.km.court.gov.ua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</si>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</sst>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&amp;L905EFA10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8522</v>
      </c>
      <c r="E1" s="70">
        <v>8522</v>
      </c>
      <c r="F1" s="70">
        <v>8522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8525</v>
      </c>
      <c r="D39" s="86">
        <f aca="true" t="shared" si="3" ref="D39:K39">SUM(D40,D47,D48,D49)</f>
        <v>7135499.78</v>
      </c>
      <c r="E39" s="74">
        <f t="shared" si="3"/>
        <v>3001</v>
      </c>
      <c r="F39" s="86">
        <f t="shared" si="3"/>
        <v>5171076.9</v>
      </c>
      <c r="G39" s="74">
        <f t="shared" si="3"/>
        <v>1</v>
      </c>
      <c r="H39" s="86">
        <f t="shared" si="3"/>
        <v>2270</v>
      </c>
      <c r="I39" s="74">
        <f t="shared" si="3"/>
        <v>0</v>
      </c>
      <c r="J39" s="86">
        <f t="shared" si="3"/>
        <v>0</v>
      </c>
      <c r="K39" s="74">
        <f t="shared" si="3"/>
        <v>5461</v>
      </c>
      <c r="L39" s="86">
        <f>SUM(L40,L47,L48,L49)</f>
        <v>5431225</v>
      </c>
    </row>
    <row r="40" spans="1:12" ht="21" customHeight="1">
      <c r="A40" s="61">
        <v>35</v>
      </c>
      <c r="B40" s="64" t="s">
        <v>86</v>
      </c>
      <c r="C40" s="75">
        <f>SUM(C41,C44)</f>
        <v>8520</v>
      </c>
      <c r="D40" s="87">
        <f>SUM(D41,D44)</f>
        <v>7128056.78</v>
      </c>
      <c r="E40" s="75">
        <f aca="true" t="shared" si="4" ref="E40:L40">SUM(E41,E44)</f>
        <v>2997</v>
      </c>
      <c r="F40" s="87">
        <f t="shared" si="4"/>
        <v>5167482</v>
      </c>
      <c r="G40" s="75">
        <f t="shared" si="4"/>
        <v>1</v>
      </c>
      <c r="H40" s="87">
        <f t="shared" si="4"/>
        <v>2270</v>
      </c>
      <c r="I40" s="75">
        <f t="shared" si="4"/>
        <v>0</v>
      </c>
      <c r="J40" s="87">
        <f t="shared" si="4"/>
        <v>0</v>
      </c>
      <c r="K40" s="75">
        <f t="shared" si="4"/>
        <v>5460</v>
      </c>
      <c r="L40" s="87">
        <f t="shared" si="4"/>
        <v>5429737</v>
      </c>
    </row>
    <row r="41" spans="1:12" ht="19.5" customHeight="1">
      <c r="A41" s="61">
        <v>36</v>
      </c>
      <c r="B41" s="64" t="s">
        <v>87</v>
      </c>
      <c r="C41" s="76">
        <v>73</v>
      </c>
      <c r="D41" s="88">
        <v>408353.78</v>
      </c>
      <c r="E41" s="77">
        <v>67</v>
      </c>
      <c r="F41" s="89">
        <v>911181</v>
      </c>
      <c r="G41" s="76">
        <v>1</v>
      </c>
      <c r="H41" s="88">
        <v>2270</v>
      </c>
      <c r="I41" s="78">
        <v>0</v>
      </c>
      <c r="J41" s="93">
        <v>0</v>
      </c>
      <c r="K41" s="77">
        <v>3</v>
      </c>
      <c r="L41" s="89">
        <v>10241</v>
      </c>
    </row>
    <row r="42" spans="1:12" ht="16.5" customHeight="1">
      <c r="A42" s="61">
        <v>37</v>
      </c>
      <c r="B42" s="65" t="s">
        <v>88</v>
      </c>
      <c r="C42" s="76">
        <v>58</v>
      </c>
      <c r="D42" s="88">
        <v>383518.99</v>
      </c>
      <c r="E42" s="77">
        <v>56</v>
      </c>
      <c r="F42" s="89">
        <v>866971</v>
      </c>
      <c r="G42" s="76">
        <v>1</v>
      </c>
      <c r="H42" s="88">
        <v>2270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15</v>
      </c>
      <c r="D43" s="88">
        <v>24834.79</v>
      </c>
      <c r="E43" s="77">
        <v>11</v>
      </c>
      <c r="F43" s="89">
        <v>44210</v>
      </c>
      <c r="G43" s="76">
        <v>0</v>
      </c>
      <c r="H43" s="88">
        <v>0</v>
      </c>
      <c r="I43" s="78">
        <v>0</v>
      </c>
      <c r="J43" s="93">
        <v>0</v>
      </c>
      <c r="K43" s="77">
        <v>3</v>
      </c>
      <c r="L43" s="89">
        <v>10241</v>
      </c>
    </row>
    <row r="44" spans="1:12" ht="21" customHeight="1">
      <c r="A44" s="61">
        <v>39</v>
      </c>
      <c r="B44" s="64" t="s">
        <v>89</v>
      </c>
      <c r="C44" s="76">
        <v>8447</v>
      </c>
      <c r="D44" s="88">
        <v>6719703</v>
      </c>
      <c r="E44" s="77">
        <v>2930</v>
      </c>
      <c r="F44" s="89">
        <v>4256301</v>
      </c>
      <c r="G44" s="76">
        <v>0</v>
      </c>
      <c r="H44" s="88">
        <v>0</v>
      </c>
      <c r="I44" s="78">
        <v>0</v>
      </c>
      <c r="J44" s="93">
        <v>0</v>
      </c>
      <c r="K44" s="77">
        <v>5457</v>
      </c>
      <c r="L44" s="89">
        <v>5419496</v>
      </c>
    </row>
    <row r="45" spans="1:12" ht="30" customHeight="1">
      <c r="A45" s="61">
        <v>40</v>
      </c>
      <c r="B45" s="65" t="s">
        <v>90</v>
      </c>
      <c r="C45" s="76">
        <v>213</v>
      </c>
      <c r="D45" s="88">
        <v>710678</v>
      </c>
      <c r="E45" s="77">
        <v>205</v>
      </c>
      <c r="F45" s="89">
        <v>1612791</v>
      </c>
      <c r="G45" s="76">
        <v>0</v>
      </c>
      <c r="H45" s="88">
        <v>0</v>
      </c>
      <c r="I45" s="78">
        <v>0</v>
      </c>
      <c r="J45" s="93">
        <v>0</v>
      </c>
      <c r="K45" s="77">
        <v>4</v>
      </c>
      <c r="L45" s="89">
        <v>9924</v>
      </c>
    </row>
    <row r="46" spans="1:12" ht="21" customHeight="1">
      <c r="A46" s="61">
        <v>41</v>
      </c>
      <c r="B46" s="65" t="s">
        <v>80</v>
      </c>
      <c r="C46" s="76">
        <v>8234</v>
      </c>
      <c r="D46" s="88">
        <v>6009025</v>
      </c>
      <c r="E46" s="77">
        <v>2725</v>
      </c>
      <c r="F46" s="89">
        <v>2643510</v>
      </c>
      <c r="G46" s="76">
        <v>0</v>
      </c>
      <c r="H46" s="88">
        <v>0</v>
      </c>
      <c r="I46" s="78">
        <v>0</v>
      </c>
      <c r="J46" s="93">
        <v>0</v>
      </c>
      <c r="K46" s="77">
        <v>5453</v>
      </c>
      <c r="L46" s="89">
        <v>5409572</v>
      </c>
    </row>
    <row r="47" spans="1:12" ht="45" customHeight="1">
      <c r="A47" s="61">
        <v>42</v>
      </c>
      <c r="B47" s="64" t="s">
        <v>91</v>
      </c>
      <c r="C47" s="76">
        <v>2</v>
      </c>
      <c r="D47" s="88">
        <v>5210.1</v>
      </c>
      <c r="E47" s="77">
        <v>1</v>
      </c>
      <c r="F47" s="89">
        <v>1362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1488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3</v>
      </c>
      <c r="D49" s="88">
        <v>2232.9</v>
      </c>
      <c r="E49" s="77">
        <v>3</v>
      </c>
      <c r="F49" s="89">
        <v>2232.9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111</v>
      </c>
      <c r="C50" s="74">
        <f>SUM(C51:C54)</f>
        <v>0</v>
      </c>
      <c r="D50" s="86">
        <f aca="true" t="shared" si="5" ref="D50:L50">SUM(D51:D54)</f>
        <v>0</v>
      </c>
      <c r="E50" s="74">
        <f t="shared" si="5"/>
        <v>0</v>
      </c>
      <c r="F50" s="86">
        <f t="shared" si="5"/>
        <v>0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115</v>
      </c>
      <c r="C56" s="74">
        <f>SUM(C6,C28,C39,C50,C55)</f>
        <v>8525</v>
      </c>
      <c r="D56" s="86">
        <f aca="true" t="shared" si="6" ref="D56:L56">SUM(D6,D28,D39,D50,D55)</f>
        <v>7135499.78</v>
      </c>
      <c r="E56" s="74">
        <f t="shared" si="6"/>
        <v>3001</v>
      </c>
      <c r="F56" s="86">
        <f t="shared" si="6"/>
        <v>5171076.9</v>
      </c>
      <c r="G56" s="74">
        <f t="shared" si="6"/>
        <v>1</v>
      </c>
      <c r="H56" s="86">
        <f t="shared" si="6"/>
        <v>2270</v>
      </c>
      <c r="I56" s="74">
        <f t="shared" si="6"/>
        <v>0</v>
      </c>
      <c r="J56" s="86">
        <f t="shared" si="6"/>
        <v>0</v>
      </c>
      <c r="K56" s="74">
        <f t="shared" si="6"/>
        <v>5461</v>
      </c>
      <c r="L56" s="86">
        <f t="shared" si="6"/>
        <v>5431225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&amp;L905EFA10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5448</v>
      </c>
      <c r="F4" s="84">
        <f>SUM(F5:F24)</f>
        <v>5418325.279999982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231</v>
      </c>
      <c r="F5" s="85">
        <v>245440.28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14</v>
      </c>
      <c r="F11" s="85">
        <v>13893.6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75</v>
      </c>
      <c r="F12" s="85">
        <v>74430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889</v>
      </c>
      <c r="F13" s="85">
        <v>882243.600000001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105</v>
      </c>
      <c r="F14" s="85">
        <v>105690.6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88</v>
      </c>
      <c r="F16" s="85">
        <v>88819.8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4043</v>
      </c>
      <c r="F17" s="85">
        <v>4004830.19999998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3</v>
      </c>
      <c r="F22" s="85">
        <v>2977.2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7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3.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&amp;L905EFA10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2023-09-08T12:25:22Z</dcterms:modified>
  <cp:category/>
  <cp:version/>
  <cp:contentType/>
  <cp:contentStatus/>
</cp:coreProperties>
</file>